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mcgl\Documents\Writing\Waterborne\Posts\Buy a boat guide\Boat valuation and prices\"/>
    </mc:Choice>
  </mc:AlternateContent>
  <xr:revisionPtr revIDLastSave="0" documentId="13_ncr:1_{E7D78052-F491-4D05-BE9D-FCB658955BC8}" xr6:coauthVersionLast="40" xr6:coauthVersionMax="40" xr10:uidLastSave="{00000000-0000-0000-0000-000000000000}"/>
  <bookViews>
    <workbookView xWindow="0" yWindow="0" windowWidth="10620" windowHeight="4905" xr2:uid="{E630E7CE-0417-4C96-A858-99C1C1B04114}"/>
  </bookViews>
  <sheets>
    <sheet name="Sheet1" sheetId="1" r:id="rId1"/>
  </sheets>
  <definedNames>
    <definedName name="_xlnm._FilterDatabase" localSheetId="0" hidden="1">Sheet1!$B$13:$H$23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5" i="1" l="1"/>
  <c r="C49" i="1"/>
  <c r="C40" i="1"/>
  <c r="C41" i="1" s="1"/>
  <c r="C46" i="1" s="1"/>
  <c r="C47" i="1" l="1"/>
</calcChain>
</file>

<file path=xl/sharedStrings.xml><?xml version="1.0" encoding="utf-8"?>
<sst xmlns="http://schemas.openxmlformats.org/spreadsheetml/2006/main" count="61" uniqueCount="44">
  <si>
    <t>List price</t>
  </si>
  <si>
    <t>Dufour 35</t>
  </si>
  <si>
    <t>Year</t>
  </si>
  <si>
    <t>Location</t>
  </si>
  <si>
    <t>Price</t>
  </si>
  <si>
    <t>Netherlands</t>
  </si>
  <si>
    <t>Italy</t>
  </si>
  <si>
    <t>Portugal</t>
  </si>
  <si>
    <t>Boat 1</t>
  </si>
  <si>
    <t>Boat 2</t>
  </si>
  <si>
    <t>Boat 3</t>
  </si>
  <si>
    <t>Model</t>
  </si>
  <si>
    <t>Source</t>
  </si>
  <si>
    <t>Yachtworld.com</t>
  </si>
  <si>
    <t>SailboatListings.com</t>
  </si>
  <si>
    <t>Boat 4</t>
  </si>
  <si>
    <t>Florida</t>
  </si>
  <si>
    <t>Maryland</t>
  </si>
  <si>
    <t>Boat 5</t>
  </si>
  <si>
    <t>Condition</t>
  </si>
  <si>
    <t>Good</t>
  </si>
  <si>
    <t>Fair</t>
  </si>
  <si>
    <t>Poor</t>
  </si>
  <si>
    <t>Step 1: Evaluate list price</t>
  </si>
  <si>
    <t>Make, Model</t>
  </si>
  <si>
    <t>Last surveyed price</t>
  </si>
  <si>
    <t>Vancouver</t>
  </si>
  <si>
    <t>Step 2: Compare boat values for similar boats</t>
  </si>
  <si>
    <t>Comparable estimated price</t>
  </si>
  <si>
    <t>Comparable price</t>
  </si>
  <si>
    <t>Step 3: List upgrades and fixes required to get the boat to "fair" condition</t>
  </si>
  <si>
    <t>Upgrade and Fixes</t>
  </si>
  <si>
    <t>Cost</t>
  </si>
  <si>
    <t>Replace GPS</t>
  </si>
  <si>
    <t>Replace main sail</t>
  </si>
  <si>
    <t>Replace furler</t>
  </si>
  <si>
    <t>Total</t>
  </si>
  <si>
    <t>Step 4: Step back and evaluate</t>
  </si>
  <si>
    <t>Cost of fixes and upgrades</t>
  </si>
  <si>
    <t>Total cost</t>
  </si>
  <si>
    <t>Multiplied by goof factor of 1.25</t>
  </si>
  <si>
    <t>Boat values calculator</t>
  </si>
  <si>
    <t>Note: Take all of this with a grain of salt and USE YOUR JUDGMENT! The calculator is meant as a guide and does not offer professional advice. Contact a surveyor for a professional valuation .  Good luck and happy boat buying!</t>
  </si>
  <si>
    <t>versus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</si>
</sst>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8" formatCode="&quot;$&quot;#,##0.00;[Red]\-&quot;$&quot;#,##0.00"/>
    <numFmt numFmtId="164" formatCode="&quot;$&quot;#,##0"/>
    <numFmt numFmtId="169" formatCode="&quot;$&quot;#,##0.0;[Red]\-&quot;$&quot;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2" xfId="0" applyFont="1" applyBorder="1"/>
    <xf numFmtId="0" fontId="1" fillId="0" borderId="3" xfId="0" applyFont="1" applyBorder="1"/>
    <xf numFmtId="164" fontId="0" fillId="0" borderId="0" xfId="0" applyNumberFormat="1" applyBorder="1"/>
    <xf numFmtId="164" fontId="0" fillId="0" borderId="7" xfId="0" applyNumberFormat="1" applyBorder="1"/>
    <xf numFmtId="0" fontId="0" fillId="2" borderId="0" xfId="0" applyFill="1" applyAlignment="1">
      <alignment horizontal="center"/>
    </xf>
    <xf numFmtId="0" fontId="1" fillId="0" borderId="0" xfId="0" applyFont="1"/>
    <xf numFmtId="164" fontId="0" fillId="2" borderId="0" xfId="0" applyNumberFormat="1" applyFon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69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6" fontId="1" fillId="3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6" fontId="0" fillId="0" borderId="0" xfId="0" applyNumberFormat="1" applyAlignment="1">
      <alignment horizontal="center"/>
    </xf>
    <xf numFmtId="6" fontId="1" fillId="0" borderId="0" xfId="0" applyNumberFormat="1" applyFont="1" applyFill="1" applyAlignment="1">
      <alignment horizontal="center"/>
    </xf>
    <xf numFmtId="8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Boat</a:t>
            </a:r>
            <a:r>
              <a:rPr lang="en-CA" baseline="0"/>
              <a:t> p</a:t>
            </a:r>
            <a:r>
              <a:rPr lang="en-CA"/>
              <a:t>rices</a:t>
            </a:r>
            <a:r>
              <a:rPr lang="en-CA" baseline="0"/>
              <a:t> over </a:t>
            </a:r>
            <a:r>
              <a:rPr lang="en-CA"/>
              <a:t>time</a:t>
            </a:r>
          </a:p>
          <a:p>
            <a:pPr>
              <a:defRPr/>
            </a:pPr>
            <a:r>
              <a:rPr lang="en-CA"/>
              <a:t>(E.g.</a:t>
            </a:r>
            <a:r>
              <a:rPr lang="en-CA" baseline="0"/>
              <a:t> Dufour 35)</a:t>
            </a:r>
            <a:endParaRPr lang="en-CA"/>
          </a:p>
          <a:p>
            <a:pPr>
              <a:defRPr/>
            </a:pPr>
            <a:endParaRPr lang="en-CA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Sheet1!$G$13</c:f>
              <c:strCache>
                <c:ptCount val="1"/>
                <c:pt idx="0">
                  <c:v>Price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3810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xVal>
            <c:numRef>
              <c:f>Sheet1!$F$14:$F$23</c:f>
              <c:numCache>
                <c:formatCode>General</c:formatCode>
                <c:ptCount val="10"/>
                <c:pt idx="0">
                  <c:v>1973</c:v>
                </c:pt>
                <c:pt idx="1">
                  <c:v>1975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</c:numCache>
            </c:numRef>
          </c:xVal>
          <c:yVal>
            <c:numRef>
              <c:f>Sheet1!$G$14:$G$23</c:f>
              <c:numCache>
                <c:formatCode>"$"#,##0</c:formatCode>
                <c:ptCount val="10"/>
                <c:pt idx="0">
                  <c:v>31000</c:v>
                </c:pt>
                <c:pt idx="1">
                  <c:v>27000</c:v>
                </c:pt>
                <c:pt idx="2">
                  <c:v>59000</c:v>
                </c:pt>
                <c:pt idx="3">
                  <c:v>48000</c:v>
                </c:pt>
                <c:pt idx="4">
                  <c:v>62000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18-4D85-9AF2-293A5AC907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929968"/>
        <c:axId val="351930288"/>
      </c:scatterChart>
      <c:valAx>
        <c:axId val="351929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1930288"/>
        <c:crosses val="autoZero"/>
        <c:crossBetween val="midCat"/>
      </c:valAx>
      <c:valAx>
        <c:axId val="351930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1929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403573</xdr:colOff>
      <xdr:row>4</xdr:row>
      <xdr:rowOff>83644</xdr:rowOff>
    </xdr:from>
    <xdr:to>
      <xdr:col>17</xdr:col>
      <xdr:colOff>98774</xdr:colOff>
      <xdr:row>26</xdr:row>
      <xdr:rowOff>146013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FE68C14-27D9-4F71-8EF4-444871BD61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25904-AA0B-4A5F-8731-50C905427D5F}">
  <dimension ref="A1:H51"/>
  <sheetViews>
    <sheetView showGridLines="0" tabSelected="1" zoomScale="73" zoomScaleNormal="73" workbookViewId="0">
      <selection activeCell="D1" sqref="D1"/>
    </sheetView>
  </sheetViews>
  <sheetFormatPr defaultRowHeight="15" x14ac:dyDescent="0.25"/>
  <cols>
    <col min="1" max="1" width="12.85546875" bestFit="1" customWidth="1"/>
    <col min="2" max="2" width="31" bestFit="1" customWidth="1"/>
    <col min="3" max="3" width="13.7109375" bestFit="1" customWidth="1"/>
    <col min="4" max="4" width="13.42578125" bestFit="1" customWidth="1"/>
    <col min="5" max="5" width="14.140625" bestFit="1" customWidth="1"/>
    <col min="7" max="7" width="9.140625" bestFit="1" customWidth="1"/>
    <col min="8" max="8" width="20.85546875" bestFit="1" customWidth="1"/>
  </cols>
  <sheetData>
    <row r="1" spans="1:8" ht="21" x14ac:dyDescent="0.35">
      <c r="A1" s="18" t="s">
        <v>41</v>
      </c>
    </row>
    <row r="2" spans="1:8" x14ac:dyDescent="0.25">
      <c r="A2" s="17" t="s">
        <v>42</v>
      </c>
    </row>
    <row r="3" spans="1:8" x14ac:dyDescent="0.25">
      <c r="A3" s="17"/>
    </row>
    <row r="4" spans="1:8" ht="18.75" x14ac:dyDescent="0.3">
      <c r="A4" s="19" t="s">
        <v>23</v>
      </c>
    </row>
    <row r="5" spans="1:8" x14ac:dyDescent="0.25">
      <c r="B5" s="13" t="s">
        <v>24</v>
      </c>
      <c r="C5" s="12" t="s">
        <v>1</v>
      </c>
    </row>
    <row r="6" spans="1:8" x14ac:dyDescent="0.25">
      <c r="B6" s="13" t="s">
        <v>19</v>
      </c>
      <c r="C6" s="12" t="s">
        <v>22</v>
      </c>
    </row>
    <row r="7" spans="1:8" x14ac:dyDescent="0.25">
      <c r="B7" s="13" t="s">
        <v>3</v>
      </c>
      <c r="C7" s="12" t="s">
        <v>26</v>
      </c>
    </row>
    <row r="8" spans="1:8" x14ac:dyDescent="0.25">
      <c r="B8" s="13" t="s">
        <v>2</v>
      </c>
      <c r="C8" s="12">
        <v>1979</v>
      </c>
    </row>
    <row r="9" spans="1:8" x14ac:dyDescent="0.25">
      <c r="B9" s="13" t="s">
        <v>0</v>
      </c>
      <c r="C9" s="15">
        <v>20000</v>
      </c>
    </row>
    <row r="10" spans="1:8" x14ac:dyDescent="0.25">
      <c r="B10" s="13" t="s">
        <v>25</v>
      </c>
      <c r="C10" s="14">
        <v>35000</v>
      </c>
    </row>
    <row r="12" spans="1:8" ht="19.5" thickBot="1" x14ac:dyDescent="0.35">
      <c r="A12" s="19" t="s">
        <v>27</v>
      </c>
    </row>
    <row r="13" spans="1:8" x14ac:dyDescent="0.25">
      <c r="B13" s="1"/>
      <c r="C13" s="8" t="s">
        <v>11</v>
      </c>
      <c r="D13" s="8" t="s">
        <v>19</v>
      </c>
      <c r="E13" s="8" t="s">
        <v>3</v>
      </c>
      <c r="F13" s="8" t="s">
        <v>2</v>
      </c>
      <c r="G13" s="8" t="s">
        <v>4</v>
      </c>
      <c r="H13" s="9" t="s">
        <v>12</v>
      </c>
    </row>
    <row r="14" spans="1:8" x14ac:dyDescent="0.25">
      <c r="B14" s="2" t="s">
        <v>8</v>
      </c>
      <c r="C14" s="3" t="s">
        <v>1</v>
      </c>
      <c r="D14" s="3" t="s">
        <v>21</v>
      </c>
      <c r="E14" s="3" t="s">
        <v>7</v>
      </c>
      <c r="F14" s="3">
        <v>1973</v>
      </c>
      <c r="G14" s="10">
        <v>31000</v>
      </c>
      <c r="H14" s="4" t="s">
        <v>13</v>
      </c>
    </row>
    <row r="15" spans="1:8" x14ac:dyDescent="0.25">
      <c r="B15" s="2" t="s">
        <v>9</v>
      </c>
      <c r="C15" s="3" t="s">
        <v>1</v>
      </c>
      <c r="D15" s="3" t="s">
        <v>22</v>
      </c>
      <c r="E15" s="3" t="s">
        <v>17</v>
      </c>
      <c r="F15" s="3">
        <v>1975</v>
      </c>
      <c r="G15" s="10">
        <v>27000</v>
      </c>
      <c r="H15" s="4" t="s">
        <v>14</v>
      </c>
    </row>
    <row r="16" spans="1:8" x14ac:dyDescent="0.25">
      <c r="B16" s="2" t="s">
        <v>10</v>
      </c>
      <c r="C16" s="3" t="s">
        <v>1</v>
      </c>
      <c r="D16" s="3" t="s">
        <v>20</v>
      </c>
      <c r="E16" s="3" t="s">
        <v>16</v>
      </c>
      <c r="F16" s="3">
        <v>1998</v>
      </c>
      <c r="G16" s="10">
        <v>59000</v>
      </c>
      <c r="H16" s="4" t="s">
        <v>14</v>
      </c>
    </row>
    <row r="17" spans="1:8" x14ac:dyDescent="0.25">
      <c r="B17" s="2" t="s">
        <v>15</v>
      </c>
      <c r="C17" s="3" t="s">
        <v>1</v>
      </c>
      <c r="D17" s="3" t="s">
        <v>21</v>
      </c>
      <c r="E17" s="3" t="s">
        <v>6</v>
      </c>
      <c r="F17" s="3">
        <v>1999</v>
      </c>
      <c r="G17" s="10">
        <v>48000</v>
      </c>
      <c r="H17" s="4" t="s">
        <v>13</v>
      </c>
    </row>
    <row r="18" spans="1:8" x14ac:dyDescent="0.25">
      <c r="B18" s="2" t="s">
        <v>18</v>
      </c>
      <c r="C18" s="3" t="s">
        <v>1</v>
      </c>
      <c r="D18" s="3" t="s">
        <v>20</v>
      </c>
      <c r="E18" s="3" t="s">
        <v>5</v>
      </c>
      <c r="F18" s="3">
        <v>2000</v>
      </c>
      <c r="G18" s="10">
        <v>62000</v>
      </c>
      <c r="H18" s="4" t="s">
        <v>13</v>
      </c>
    </row>
    <row r="19" spans="1:8" x14ac:dyDescent="0.25">
      <c r="B19" s="2"/>
      <c r="C19" s="3"/>
      <c r="D19" s="3"/>
      <c r="E19" s="3"/>
      <c r="F19" s="3"/>
      <c r="G19" s="10"/>
      <c r="H19" s="4"/>
    </row>
    <row r="20" spans="1:8" x14ac:dyDescent="0.25">
      <c r="B20" s="2"/>
      <c r="C20" s="3"/>
      <c r="D20" s="3"/>
      <c r="E20" s="3"/>
      <c r="F20" s="3"/>
      <c r="G20" s="10"/>
      <c r="H20" s="4"/>
    </row>
    <row r="21" spans="1:8" x14ac:dyDescent="0.25">
      <c r="B21" s="2"/>
      <c r="C21" s="3"/>
      <c r="D21" s="3"/>
      <c r="E21" s="3"/>
      <c r="F21" s="3"/>
      <c r="G21" s="10"/>
      <c r="H21" s="4"/>
    </row>
    <row r="22" spans="1:8" x14ac:dyDescent="0.25">
      <c r="B22" s="2"/>
      <c r="C22" s="3"/>
      <c r="D22" s="3"/>
      <c r="E22" s="3"/>
      <c r="F22" s="3"/>
      <c r="G22" s="10"/>
      <c r="H22" s="4"/>
    </row>
    <row r="23" spans="1:8" ht="15.75" thickBot="1" x14ac:dyDescent="0.3">
      <c r="B23" s="5"/>
      <c r="C23" s="6"/>
      <c r="D23" s="6"/>
      <c r="E23" s="6"/>
      <c r="F23" s="6"/>
      <c r="G23" s="11"/>
      <c r="H23" s="7"/>
    </row>
    <row r="25" spans="1:8" x14ac:dyDescent="0.25">
      <c r="B25" s="13" t="s">
        <v>28</v>
      </c>
    </row>
    <row r="27" spans="1:8" x14ac:dyDescent="0.25">
      <c r="B27" s="13" t="s">
        <v>2</v>
      </c>
      <c r="C27" s="12">
        <v>1979</v>
      </c>
    </row>
    <row r="28" spans="1:8" x14ac:dyDescent="0.25">
      <c r="B28" s="13" t="s">
        <v>29</v>
      </c>
      <c r="C28" s="21">
        <v>29000</v>
      </c>
    </row>
    <row r="29" spans="1:8" x14ac:dyDescent="0.25">
      <c r="C29" s="20"/>
    </row>
    <row r="30" spans="1:8" ht="18.75" x14ac:dyDescent="0.3">
      <c r="A30" s="19" t="s">
        <v>30</v>
      </c>
      <c r="C30" s="20"/>
    </row>
    <row r="31" spans="1:8" x14ac:dyDescent="0.25">
      <c r="C31" s="20"/>
    </row>
    <row r="32" spans="1:8" x14ac:dyDescent="0.25">
      <c r="B32" s="13" t="s">
        <v>31</v>
      </c>
      <c r="C32" s="22" t="s">
        <v>32</v>
      </c>
    </row>
    <row r="33" spans="1:3" x14ac:dyDescent="0.25">
      <c r="B33" t="s">
        <v>33</v>
      </c>
      <c r="C33" s="23">
        <v>1000</v>
      </c>
    </row>
    <row r="34" spans="1:3" x14ac:dyDescent="0.25">
      <c r="B34" t="s">
        <v>34</v>
      </c>
      <c r="C34" s="23">
        <v>2000</v>
      </c>
    </row>
    <row r="35" spans="1:3" x14ac:dyDescent="0.25">
      <c r="B35" t="s">
        <v>35</v>
      </c>
      <c r="C35" s="23">
        <v>3000</v>
      </c>
    </row>
    <row r="36" spans="1:3" x14ac:dyDescent="0.25">
      <c r="C36" s="20"/>
    </row>
    <row r="37" spans="1:3" x14ac:dyDescent="0.25">
      <c r="C37" s="23"/>
    </row>
    <row r="38" spans="1:3" x14ac:dyDescent="0.25">
      <c r="C38" s="23"/>
    </row>
    <row r="39" spans="1:3" x14ac:dyDescent="0.25">
      <c r="C39" s="23"/>
    </row>
    <row r="40" spans="1:3" x14ac:dyDescent="0.25">
      <c r="B40" s="13" t="s">
        <v>36</v>
      </c>
      <c r="C40" s="24">
        <f>SUM(C33:C35)</f>
        <v>6000</v>
      </c>
    </row>
    <row r="41" spans="1:3" x14ac:dyDescent="0.25">
      <c r="B41" t="s">
        <v>40</v>
      </c>
      <c r="C41" s="25">
        <f>C40*1.25</f>
        <v>7500</v>
      </c>
    </row>
    <row r="42" spans="1:3" x14ac:dyDescent="0.25">
      <c r="C42" s="20"/>
    </row>
    <row r="43" spans="1:3" ht="18.75" x14ac:dyDescent="0.3">
      <c r="A43" s="19" t="s">
        <v>37</v>
      </c>
      <c r="C43" s="20"/>
    </row>
    <row r="44" spans="1:3" x14ac:dyDescent="0.25">
      <c r="C44" s="20"/>
    </row>
    <row r="45" spans="1:3" x14ac:dyDescent="0.25">
      <c r="B45" t="s">
        <v>0</v>
      </c>
      <c r="C45" s="23">
        <f>C9</f>
        <v>20000</v>
      </c>
    </row>
    <row r="46" spans="1:3" x14ac:dyDescent="0.25">
      <c r="B46" t="s">
        <v>38</v>
      </c>
      <c r="C46" s="23">
        <f>C41</f>
        <v>7500</v>
      </c>
    </row>
    <row r="47" spans="1:3" x14ac:dyDescent="0.25">
      <c r="B47" s="13" t="s">
        <v>39</v>
      </c>
      <c r="C47" s="21">
        <f>SUM(C45:C46)</f>
        <v>27500</v>
      </c>
    </row>
    <row r="48" spans="1:3" x14ac:dyDescent="0.25">
      <c r="C48" s="20" t="s">
        <v>43</v>
      </c>
    </row>
    <row r="49" spans="2:3" x14ac:dyDescent="0.25">
      <c r="B49" s="13" t="s">
        <v>28</v>
      </c>
      <c r="C49" s="21">
        <f>C28</f>
        <v>29000</v>
      </c>
    </row>
    <row r="51" spans="2:3" x14ac:dyDescent="0.25">
      <c r="C51" s="16"/>
    </row>
  </sheetData>
  <autoFilter ref="B13:H23" xr:uid="{AEB86D73-2D83-40E3-A01F-E8B4969AFF14}">
    <sortState ref="B14:H23">
      <sortCondition ref="F13:F23"/>
    </sortState>
  </autoFilter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 McGlynn</dc:creator>
  <cp:lastModifiedBy>Fiona McGlynn</cp:lastModifiedBy>
  <dcterms:created xsi:type="dcterms:W3CDTF">2019-01-22T17:39:39Z</dcterms:created>
  <dcterms:modified xsi:type="dcterms:W3CDTF">2019-01-22T20:49:39Z</dcterms:modified>
</cp:coreProperties>
</file>